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U:\Skat\911ALT\Publikationer\"/>
    </mc:Choice>
  </mc:AlternateContent>
  <xr:revisionPtr revIDLastSave="0" documentId="8_{831947DC-6DE5-45A9-9359-64B587EB53FA}" xr6:coauthVersionLast="47" xr6:coauthVersionMax="47" xr10:uidLastSave="{00000000-0000-0000-0000-000000000000}"/>
  <workbookProtection workbookAlgorithmName="SHA-512" workbookHashValue="XI+JWPcul1PfMjWCjJW0/DygWg3pkN7sVxbj+7In6yFt8cs2N06rN1lmTb+H+zocPKTmd4A6qryxVgtRVwK1+w==" workbookSaltValue="fuxXJE/OWVP4lz4rHuOPeA==" workbookSpinCount="100000" lockStructure="1"/>
  <bookViews>
    <workbookView xWindow="-108" yWindow="-108" windowWidth="23256" windowHeight="12576" xr2:uid="{08A074E1-2BE2-4635-8C37-BED9CBC9F231}"/>
  </bookViews>
  <sheets>
    <sheet name="Beregningsfane" sheetId="1" r:id="rId1"/>
    <sheet name="Stamdata" sheetId="2" state="hidden" r:id="rId2"/>
  </sheets>
  <definedNames>
    <definedName name="Årstal">Stamdata!$A$6:$A$10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4" i="1" l="1"/>
  <c r="I56" i="1"/>
  <c r="I44" i="1"/>
  <c r="I48" i="1" s="1"/>
  <c r="B18" i="2"/>
  <c r="B19" i="2"/>
  <c r="B20" i="2"/>
  <c r="B21" i="2"/>
  <c r="B22" i="2"/>
  <c r="B23" i="2"/>
  <c r="B24" i="2"/>
  <c r="B25" i="2"/>
  <c r="B17" i="2"/>
  <c r="I46" i="1"/>
</calcChain>
</file>

<file path=xl/sharedStrings.xml><?xml version="1.0" encoding="utf-8"?>
<sst xmlns="http://schemas.openxmlformats.org/spreadsheetml/2006/main" count="77" uniqueCount="50">
  <si>
    <t xml:space="preserve">Forbrug til rumvarme, opvarmning af varmt vand eller komfortkøling i kWh </t>
  </si>
  <si>
    <t>Forbrug af elektricitet i alt</t>
  </si>
  <si>
    <t>Forbrug af vand i alt</t>
  </si>
  <si>
    <t>Momsfradragsprocent</t>
  </si>
  <si>
    <t>Periode</t>
  </si>
  <si>
    <t>Stamdata til beregninger</t>
  </si>
  <si>
    <t>Afgiftsbeløb</t>
  </si>
  <si>
    <t>Elafgift</t>
  </si>
  <si>
    <t>Elvarme</t>
  </si>
  <si>
    <t>EU's minimumsafgift</t>
  </si>
  <si>
    <t>Godtgørelse</t>
  </si>
  <si>
    <t>Vandafgift</t>
  </si>
  <si>
    <t>2021 Januar</t>
  </si>
  <si>
    <t xml:space="preserve">2021 Februar - december </t>
  </si>
  <si>
    <t xml:space="preserve">2022 Januar - juni </t>
  </si>
  <si>
    <t xml:space="preserve">2022 Juli - september </t>
  </si>
  <si>
    <t xml:space="preserve">2022 Oktober - december </t>
  </si>
  <si>
    <t xml:space="preserve">2023 Januar - juni </t>
  </si>
  <si>
    <t xml:space="preserve">2023 Juli - december </t>
  </si>
  <si>
    <t>Afstemning af energiafgiften på elektricitet og vand</t>
  </si>
  <si>
    <t>Indtastning af forbrugsdata</t>
  </si>
  <si>
    <t>Forudsætninger for brug af arket</t>
  </si>
  <si>
    <t>Generelt</t>
  </si>
  <si>
    <t>-</t>
  </si>
  <si>
    <t>Der medtages alene afgiftspligtigt forbrug af energi, hvorfor elektricit produceret på egne VE-anlæg, herunder solcelleanlæg, ikke må medtages*</t>
  </si>
  <si>
    <t>Dele af forbruget må ikke være videresolgt til tredjepart i forbindelse med f.eks. udlejning af ejendom eller forbrug i ladestandere til opladning af elbiler*</t>
  </si>
  <si>
    <t>Forudsætninger for forbrug før den 1. januar 2021</t>
  </si>
  <si>
    <t>Der skal sondres mellem elektricitet medgået til proces og elektricitet medgået til rumvarme, opvarmning af varmt vand og komfort køling</t>
  </si>
  <si>
    <t>Der er ikke anvendt elektricitet til afsætninger af ydelser fra liberale erhverv, jf. bilag 1 til elafgiftsloven</t>
  </si>
  <si>
    <t>Minimumsafgift elektricitet</t>
  </si>
  <si>
    <t>Energiafgift på elektricitet</t>
  </si>
  <si>
    <t>Godtgørelse energiafgift elektricitet</t>
  </si>
  <si>
    <t>Kontakt Beierholm</t>
  </si>
  <si>
    <t xml:space="preserve">Fakturabeløb inkl. moms for indkøb af elektricitet </t>
  </si>
  <si>
    <t>Fakturabeløb inkl. moms for indkøb af vand</t>
  </si>
  <si>
    <t>Forbruget af energi vedrører alene den juridiske enhed, der har ret til godtgørelsen af energiafgiften, dvs. energi forbrugt privat og/eller af en anden juridisk enhed, ikke må medtages</t>
  </si>
  <si>
    <t xml:space="preserve">Såfremt der opstår spørgsmål ved brug af arket eller din virksomhed ikke opfylder forudsætningen for brugen heraf, bedes I kontakte en af følgende rådgivere: </t>
  </si>
  <si>
    <t>Britt Ørskov Nielsen, tlf.: 33 38 98 13 eller e-mail: brn@beierholm.dk</t>
  </si>
  <si>
    <t>Fritz Vad Sørensen, tlf.: 87 32 59 76 eller e-mail frs@beierholm.dk</t>
  </si>
  <si>
    <t>Kasper Bo Olesen, tlf.: 30 93 42 04 eller e-mail: kbo@beierholm.dk</t>
  </si>
  <si>
    <t>Opgørelse af forbrug elektricitet</t>
  </si>
  <si>
    <t>Opgørelse af forbrug vand</t>
  </si>
  <si>
    <t>Opdateret pr. 1. juli 2023</t>
  </si>
  <si>
    <t>Virksomhedens forbrug af elektricitet medgået til rumvarme, opvarmning af varmt vand og komfort køling skal angives separat og være opgjort ved brug af godkendt måler*</t>
  </si>
  <si>
    <t>Forudsætninger for forbrug før den 1. januar 2023</t>
  </si>
  <si>
    <t>Godtgørelse afgift vand</t>
  </si>
  <si>
    <t>Afgift på vand</t>
  </si>
  <si>
    <t>* Såfremt du har forbrug af denne type kan der være adgang til godtgørelse efter andre opgørelsesmetoder eller særlige regler, der gør sig gældende. Kontakt os for at høre nærmere herom</t>
  </si>
  <si>
    <t>Forbruget må ikke være omfattet af f.eks. en forbrugsregistrering eller på anden måde leveret uden fuld pålagt el- eller vandafgift</t>
  </si>
  <si>
    <t>Arket er udarbejdet med henblik på afstemning af energiafgifter i momsregistrerede virksomheder, der har et simpelt forbrug af el og vand energi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</si>
</sst>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kr.&quot;_-;\-* #,##0.00\ &quot;kr.&quot;_-;_-* &quot;-&quot;??\ &quot;kr.&quot;_-;_-@_-"/>
    <numFmt numFmtId="164" formatCode="%\ 0"/>
    <numFmt numFmtId="165" formatCode="&quot;kr.&quot;\ 0"/>
    <numFmt numFmtId="166" formatCode="\k\W\h\ 0.00"/>
    <numFmt numFmtId="167" formatCode="&quot;m3&quot;\ 0.00"/>
    <numFmt numFmtId="168" formatCode="_-* #,##0.000\ &quot;kr.&quot;_-;\-* #,##0.000\ &quot;kr.&quot;_-;_-* &quot;-&quot;??\ &quot;kr.&quot;_-;_-@_-"/>
    <numFmt numFmtId="169" formatCode="&quot;DKK&quot;\ 0.00"/>
  </numFmts>
  <fonts count="11" x14ac:knownFonts="1">
    <font>
      <sz val="11"/>
      <color theme="1"/>
      <name val="FoundryMonoline-Regular"/>
      <family val="2"/>
      <scheme val="minor"/>
    </font>
    <font>
      <sz val="11"/>
      <color theme="1"/>
      <name val="FoundryMonoline-Regular"/>
      <family val="2"/>
      <scheme val="minor"/>
    </font>
    <font>
      <sz val="11"/>
      <color theme="1"/>
      <name val="DaneSerifaLight"/>
      <family val="2"/>
    </font>
    <font>
      <b/>
      <sz val="11"/>
      <name val="DaneSerifaLight"/>
      <family val="2"/>
    </font>
    <font>
      <sz val="10"/>
      <name val="DaneSerifaLight"/>
      <family val="2"/>
    </font>
    <font>
      <b/>
      <sz val="10"/>
      <name val="DaneSerifaLight"/>
      <family val="2"/>
    </font>
    <font>
      <i/>
      <sz val="11"/>
      <color theme="1"/>
      <name val="DaneSerifaLight"/>
      <family val="2"/>
    </font>
    <font>
      <i/>
      <sz val="8"/>
      <color theme="1"/>
      <name val="DaneSerifaLight"/>
      <family val="2"/>
    </font>
    <font>
      <sz val="11"/>
      <name val="DaneSerifaLight"/>
      <family val="2"/>
    </font>
    <font>
      <b/>
      <sz val="11"/>
      <color theme="1"/>
      <name val="FoundryMonoline-Regular"/>
      <family val="2"/>
      <scheme val="minor"/>
    </font>
    <font>
      <b/>
      <sz val="11"/>
      <color theme="1"/>
      <name val="DaneSerifa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</fills>
  <borders count="12">
    <border>
      <left/>
      <right/>
      <top/>
      <bottom/>
      <diagonal/>
    </border>
    <border>
      <left style="thick">
        <color theme="3"/>
      </left>
      <right/>
      <top style="thick">
        <color theme="3"/>
      </top>
      <bottom/>
      <diagonal/>
    </border>
    <border>
      <left/>
      <right/>
      <top style="thick">
        <color theme="3"/>
      </top>
      <bottom/>
      <diagonal/>
    </border>
    <border>
      <left/>
      <right style="thick">
        <color theme="3"/>
      </right>
      <top style="thick">
        <color theme="3"/>
      </top>
      <bottom/>
      <diagonal/>
    </border>
    <border>
      <left style="thick">
        <color theme="3"/>
      </left>
      <right/>
      <top/>
      <bottom/>
      <diagonal/>
    </border>
    <border>
      <left/>
      <right style="thick">
        <color theme="3"/>
      </right>
      <top/>
      <bottom/>
      <diagonal/>
    </border>
    <border>
      <left style="thick">
        <color theme="3"/>
      </left>
      <right/>
      <top/>
      <bottom style="thick">
        <color theme="3"/>
      </bottom>
      <diagonal/>
    </border>
    <border>
      <left/>
      <right/>
      <top/>
      <bottom style="thick">
        <color theme="3"/>
      </bottom>
      <diagonal/>
    </border>
    <border>
      <left/>
      <right style="thick">
        <color theme="3"/>
      </right>
      <top/>
      <bottom style="thick">
        <color theme="3"/>
      </bottom>
      <diagonal/>
    </border>
    <border>
      <left style="mediumDashed">
        <color theme="3"/>
      </left>
      <right style="mediumDashed">
        <color theme="3"/>
      </right>
      <top style="mediumDashed">
        <color theme="3"/>
      </top>
      <bottom style="mediumDashed">
        <color theme="3"/>
      </bottom>
      <diagonal/>
    </border>
    <border>
      <left/>
      <right/>
      <top/>
      <bottom style="thin">
        <color theme="3"/>
      </bottom>
      <diagonal/>
    </border>
    <border>
      <left/>
      <right/>
      <top/>
      <bottom style="double">
        <color theme="3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" fontId="4" fillId="0" borderId="0"/>
  </cellStyleXfs>
  <cellXfs count="52">
    <xf numFmtId="0" fontId="0" fillId="0" borderId="0" xfId="0"/>
    <xf numFmtId="3" fontId="5" fillId="0" borderId="0" xfId="2" applyFont="1"/>
    <xf numFmtId="3" fontId="4" fillId="0" borderId="0" xfId="2"/>
    <xf numFmtId="3" fontId="4" fillId="0" borderId="0" xfId="2" applyAlignment="1">
      <alignment horizontal="right"/>
    </xf>
    <xf numFmtId="1" fontId="5" fillId="0" borderId="0" xfId="2" applyNumberFormat="1" applyFont="1"/>
    <xf numFmtId="3" fontId="5" fillId="0" borderId="0" xfId="2" quotePrefix="1" applyFont="1" applyAlignment="1">
      <alignment horizontal="right"/>
    </xf>
    <xf numFmtId="1" fontId="5" fillId="0" borderId="0" xfId="2" quotePrefix="1" applyNumberFormat="1" applyFont="1" applyAlignment="1">
      <alignment horizontal="right"/>
    </xf>
    <xf numFmtId="44" fontId="4" fillId="0" borderId="0" xfId="1" applyFont="1"/>
    <xf numFmtId="168" fontId="4" fillId="0" borderId="0" xfId="1" applyNumberFormat="1" applyFont="1" applyAlignment="1">
      <alignment horizontal="left"/>
    </xf>
    <xf numFmtId="168" fontId="4" fillId="0" borderId="0" xfId="1" applyNumberFormat="1" applyFont="1"/>
    <xf numFmtId="168" fontId="4" fillId="0" borderId="0" xfId="2" applyNumberFormat="1"/>
    <xf numFmtId="168" fontId="4" fillId="0" borderId="0" xfId="1" applyNumberFormat="1" applyFont="1" applyAlignment="1">
      <alignment horizontal="right"/>
    </xf>
    <xf numFmtId="0" fontId="2" fillId="3" borderId="9" xfId="0" applyFont="1" applyFill="1" applyBorder="1" applyAlignment="1" applyProtection="1">
      <alignment horizontal="right"/>
      <protection locked="0"/>
    </xf>
    <xf numFmtId="166" fontId="2" fillId="3" borderId="9" xfId="0" applyNumberFormat="1" applyFont="1" applyFill="1" applyBorder="1" applyAlignment="1" applyProtection="1">
      <alignment horizontal="right"/>
      <protection locked="0"/>
    </xf>
    <xf numFmtId="167" fontId="2" fillId="3" borderId="9" xfId="0" applyNumberFormat="1" applyFont="1" applyFill="1" applyBorder="1" applyAlignment="1" applyProtection="1">
      <alignment horizontal="right"/>
      <protection locked="0"/>
    </xf>
    <xf numFmtId="164" fontId="2" fillId="3" borderId="9" xfId="0" applyNumberFormat="1" applyFont="1" applyFill="1" applyBorder="1" applyAlignment="1" applyProtection="1">
      <alignment horizontal="right"/>
      <protection locked="0"/>
    </xf>
    <xf numFmtId="169" fontId="2" fillId="3" borderId="9" xfId="0" applyNumberFormat="1" applyFont="1" applyFill="1" applyBorder="1" applyAlignment="1" applyProtection="1">
      <alignment horizontal="right"/>
      <protection locked="0"/>
    </xf>
    <xf numFmtId="0" fontId="2" fillId="2" borderId="0" xfId="0" applyFont="1" applyFill="1"/>
    <xf numFmtId="0" fontId="2" fillId="3" borderId="7" xfId="0" applyFont="1" applyFill="1" applyBorder="1"/>
    <xf numFmtId="0" fontId="3" fillId="3" borderId="7" xfId="0" applyFont="1" applyFill="1" applyBorder="1"/>
    <xf numFmtId="0" fontId="0" fillId="2" borderId="0" xfId="0" applyFill="1"/>
    <xf numFmtId="0" fontId="3" fillId="2" borderId="0" xfId="0" applyFont="1" applyFill="1"/>
    <xf numFmtId="0" fontId="2" fillId="3" borderId="1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6" fillId="4" borderId="0" xfId="0" applyFont="1" applyFill="1"/>
    <xf numFmtId="0" fontId="2" fillId="4" borderId="0" xfId="0" applyFont="1" applyFill="1"/>
    <xf numFmtId="0" fontId="2" fillId="3" borderId="5" xfId="0" applyFont="1" applyFill="1" applyBorder="1"/>
    <xf numFmtId="0" fontId="2" fillId="3" borderId="0" xfId="0" applyFont="1" applyFill="1"/>
    <xf numFmtId="0" fontId="10" fillId="2" borderId="0" xfId="0" applyFont="1" applyFill="1"/>
    <xf numFmtId="0" fontId="10" fillId="3" borderId="4" xfId="0" applyFont="1" applyFill="1" applyBorder="1"/>
    <xf numFmtId="0" fontId="10" fillId="3" borderId="0" xfId="0" applyFont="1" applyFill="1"/>
    <xf numFmtId="49" fontId="10" fillId="3" borderId="0" xfId="0" applyNumberFormat="1" applyFont="1" applyFill="1"/>
    <xf numFmtId="0" fontId="10" fillId="3" borderId="5" xfId="0" applyFont="1" applyFill="1" applyBorder="1"/>
    <xf numFmtId="0" fontId="9" fillId="2" borderId="0" xfId="0" applyFont="1" applyFill="1"/>
    <xf numFmtId="0" fontId="9" fillId="0" borderId="0" xfId="0" applyFont="1"/>
    <xf numFmtId="0" fontId="2" fillId="3" borderId="0" xfId="0" applyFont="1" applyFill="1" applyAlignment="1">
      <alignment horizontal="left" vertical="top" wrapText="1"/>
    </xf>
    <xf numFmtId="0" fontId="8" fillId="3" borderId="0" xfId="0" applyFont="1" applyFill="1" applyAlignment="1">
      <alignment horizontal="left" vertical="top" wrapText="1"/>
    </xf>
    <xf numFmtId="0" fontId="8" fillId="3" borderId="0" xfId="0" applyFont="1" applyFill="1"/>
    <xf numFmtId="0" fontId="8" fillId="3" borderId="0" xfId="0" applyFont="1" applyFill="1" applyAlignment="1">
      <alignment horizontal="left" vertical="top"/>
    </xf>
    <xf numFmtId="0" fontId="2" fillId="3" borderId="6" xfId="0" applyFont="1" applyFill="1" applyBorder="1"/>
    <xf numFmtId="0" fontId="2" fillId="3" borderId="8" xfId="0" applyFont="1" applyFill="1" applyBorder="1"/>
    <xf numFmtId="169" fontId="2" fillId="3" borderId="10" xfId="1" applyNumberFormat="1" applyFont="1" applyFill="1" applyBorder="1" applyAlignment="1" applyProtection="1">
      <alignment horizontal="right"/>
    </xf>
    <xf numFmtId="169" fontId="2" fillId="3" borderId="11" xfId="1" applyNumberFormat="1" applyFont="1" applyFill="1" applyBorder="1" applyAlignment="1" applyProtection="1">
      <alignment horizontal="right"/>
    </xf>
    <xf numFmtId="165" fontId="2" fillId="3" borderId="0" xfId="1" applyNumberFormat="1" applyFont="1" applyFill="1" applyBorder="1" applyAlignment="1" applyProtection="1">
      <alignment horizontal="right"/>
    </xf>
    <xf numFmtId="0" fontId="8" fillId="2" borderId="0" xfId="0" applyFont="1" applyFill="1" applyAlignment="1">
      <alignment horizontal="left" vertical="top" wrapText="1"/>
    </xf>
    <xf numFmtId="0" fontId="2" fillId="3" borderId="0" xfId="0" applyFont="1" applyFill="1" applyAlignment="1">
      <alignment horizontal="left" vertical="top" wrapText="1"/>
    </xf>
    <xf numFmtId="49" fontId="3" fillId="3" borderId="0" xfId="0" applyNumberFormat="1" applyFont="1" applyFill="1" applyAlignment="1">
      <alignment horizontal="left" vertical="top" wrapText="1"/>
    </xf>
    <xf numFmtId="49" fontId="8" fillId="3" borderId="0" xfId="0" applyNumberFormat="1" applyFont="1" applyFill="1" applyAlignment="1">
      <alignment horizontal="left" vertical="top" wrapText="1"/>
    </xf>
    <xf numFmtId="0" fontId="7" fillId="3" borderId="7" xfId="0" applyFont="1" applyFill="1" applyBorder="1" applyAlignment="1">
      <alignment horizontal="center" vertical="top"/>
    </xf>
    <xf numFmtId="49" fontId="2" fillId="3" borderId="0" xfId="0" applyNumberFormat="1" applyFont="1" applyFill="1" applyAlignment="1">
      <alignment horizontal="left" vertical="top" wrapText="1"/>
    </xf>
  </cellXfs>
  <cellStyles count="3">
    <cellStyle name="Normal" xfId="0" builtinId="0"/>
    <cellStyle name="Normal 2" xfId="2" xr:uid="{8945D465-1EB2-445B-8952-74F39EADE6B5}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1943515</xdr:colOff>
      <xdr:row>1</xdr:row>
      <xdr:rowOff>39342</xdr:rowOff>
    </xdr:from>
    <xdr:to>
      <xdr:col>6</xdr:col>
      <xdr:colOff>4134265</xdr:colOff>
      <xdr:row>2</xdr:row>
      <xdr:rowOff>173935</xdr:rowOff>
    </xdr:to>
    <xdr:pic>
      <xdr:nvPicPr>
        <xdr:cNvPr id="2" name="HLBLogoBillede" descr="Beierholm_DK">
          <a:extLst>
            <a:ext uri="{FF2B5EF4-FFF2-40B4-BE49-F238E27FC236}">
              <a16:creationId xmlns:a16="http://schemas.microsoft.com/office/drawing/2014/main" id="{7784E7D5-89FF-48AF-85DB-24463046E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219075"/>
          <a:ext cx="2438400" cy="3143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Beierholm">
  <a:themeElements>
    <a:clrScheme name="Beierholm">
      <a:dk1>
        <a:sysClr val="windowText" lastClr="000000"/>
      </a:dk1>
      <a:lt1>
        <a:sysClr val="window" lastClr="FFFFFF"/>
      </a:lt1>
      <a:dk2>
        <a:srgbClr val="EA8C00"/>
      </a:dk2>
      <a:lt2>
        <a:srgbClr val="F1F1F1"/>
      </a:lt2>
      <a:accent1>
        <a:srgbClr val="E15706"/>
      </a:accent1>
      <a:accent2>
        <a:srgbClr val="464646"/>
      </a:accent2>
      <a:accent3>
        <a:srgbClr val="999999"/>
      </a:accent3>
      <a:accent4>
        <a:srgbClr val="007850"/>
      </a:accent4>
      <a:accent5>
        <a:srgbClr val="915083"/>
      </a:accent5>
      <a:accent6>
        <a:srgbClr val="597A9B"/>
      </a:accent6>
      <a:hlink>
        <a:srgbClr val="E15706"/>
      </a:hlink>
      <a:folHlink>
        <a:srgbClr val="915083"/>
      </a:folHlink>
    </a:clrScheme>
    <a:fontScheme name="Beierholm">
      <a:majorFont>
        <a:latin typeface="DaneSerifaLight"/>
        <a:ea typeface=""/>
        <a:cs typeface=""/>
      </a:majorFont>
      <a:minorFont>
        <a:latin typeface="FoundryMonoline-Regular"/>
        <a:ea typeface=""/>
        <a:cs typeface=""/>
      </a:minorFont>
    </a:fontScheme>
    <a:fmtScheme name="Beierholm Standatd T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75E4A-149C-48B7-A70C-3C9DB7F6CB3F}">
  <sheetPr>
    <pageSetUpPr fitToPage="1"/>
  </sheetPr>
  <dimension ref="A5:O69"/>
  <sheetViews>
    <sheetView tabSelected="1" topLeftCell="A61" zoomScaleNormal="100" zoomScaleSheetLayoutView="115" workbookViewId="0">
      <selection activeCell="I28" sqref="I28"/>
    </sheetView>
  </sheetViews>
  <sheetFormatPr defaultColWidth="0" defaultRowHeight="13.8" x14ac:dyDescent="0.25"/>
  <cols>
    <col min="1" max="1" width="2.8984375" style="17" customWidth="1"/>
    <col min="2" max="6" width="1.19921875" style="17" customWidth="1"/>
    <col min="7" max="7" width="65.8984375" style="17" customWidth="1"/>
    <col min="8" max="8" width="1.19921875" style="17" customWidth="1"/>
    <col min="9" max="9" width="25.8984375" style="17" customWidth="1"/>
    <col min="10" max="10" width="1.19921875" style="17" customWidth="1"/>
    <col min="11" max="11" width="2.8984375" style="17" customWidth="1"/>
    <col min="12" max="15" width="0" style="20" hidden="1" customWidth="1"/>
  </cols>
  <sheetData>
    <row r="5" spans="1:15" ht="14.4" thickBot="1" x14ac:dyDescent="0.3">
      <c r="B5" s="18"/>
      <c r="C5" s="19" t="s">
        <v>19</v>
      </c>
      <c r="D5" s="19"/>
      <c r="E5" s="19"/>
      <c r="F5" s="18"/>
      <c r="G5" s="19"/>
      <c r="H5" s="50" t="s">
        <v>42</v>
      </c>
      <c r="I5" s="50"/>
      <c r="J5" s="18"/>
    </row>
    <row r="6" spans="1:15" ht="15" thickTop="1" thickBot="1" x14ac:dyDescent="0.3">
      <c r="G6" s="21"/>
    </row>
    <row r="7" spans="1:15" ht="6" customHeight="1" thickTop="1" x14ac:dyDescent="0.25">
      <c r="B7" s="22"/>
      <c r="C7" s="23"/>
      <c r="D7" s="23"/>
      <c r="E7" s="23"/>
      <c r="F7" s="23"/>
      <c r="G7" s="23"/>
      <c r="H7" s="23"/>
      <c r="I7" s="23"/>
      <c r="J7" s="24"/>
    </row>
    <row r="8" spans="1:15" x14ac:dyDescent="0.25">
      <c r="B8" s="25"/>
      <c r="C8" s="26" t="s">
        <v>21</v>
      </c>
      <c r="D8" s="26"/>
      <c r="E8" s="26"/>
      <c r="F8" s="27"/>
      <c r="G8" s="27"/>
      <c r="H8" s="27"/>
      <c r="I8" s="27"/>
      <c r="J8" s="28"/>
    </row>
    <row r="9" spans="1:15" ht="6" customHeight="1" x14ac:dyDescent="0.25">
      <c r="B9" s="25"/>
      <c r="C9" s="29"/>
      <c r="D9" s="29"/>
      <c r="E9" s="29"/>
      <c r="F9" s="29"/>
      <c r="G9" s="29"/>
      <c r="H9" s="29"/>
      <c r="I9" s="29"/>
      <c r="J9" s="28"/>
    </row>
    <row r="10" spans="1:15" s="36" customFormat="1" x14ac:dyDescent="0.25">
      <c r="A10" s="30"/>
      <c r="B10" s="31"/>
      <c r="C10" s="32"/>
      <c r="D10" s="33" t="s">
        <v>22</v>
      </c>
      <c r="E10" s="33"/>
      <c r="F10" s="33"/>
      <c r="G10" s="33"/>
      <c r="H10" s="33"/>
      <c r="I10" s="33"/>
      <c r="J10" s="34"/>
      <c r="K10" s="30"/>
      <c r="L10" s="35"/>
      <c r="M10" s="35"/>
      <c r="N10" s="35"/>
      <c r="O10" s="35"/>
    </row>
    <row r="11" spans="1:15" ht="30" customHeight="1" x14ac:dyDescent="0.25">
      <c r="B11" s="25"/>
      <c r="C11" s="29"/>
      <c r="D11" s="29"/>
      <c r="E11" s="37" t="s">
        <v>23</v>
      </c>
      <c r="F11" s="49" t="s">
        <v>49</v>
      </c>
      <c r="G11" s="49"/>
      <c r="H11" s="49"/>
      <c r="I11" s="49"/>
      <c r="J11" s="28"/>
    </row>
    <row r="12" spans="1:15" ht="28.5" customHeight="1" x14ac:dyDescent="0.25">
      <c r="B12" s="25"/>
      <c r="C12" s="29"/>
      <c r="D12" s="29"/>
      <c r="E12" s="37" t="s">
        <v>23</v>
      </c>
      <c r="F12" s="51" t="s">
        <v>35</v>
      </c>
      <c r="G12" s="51"/>
      <c r="H12" s="51"/>
      <c r="I12" s="51"/>
      <c r="J12" s="28"/>
    </row>
    <row r="13" spans="1:15" ht="28.5" customHeight="1" x14ac:dyDescent="0.25">
      <c r="B13" s="25"/>
      <c r="C13" s="29"/>
      <c r="D13" s="29"/>
      <c r="E13" s="37" t="s">
        <v>23</v>
      </c>
      <c r="F13" s="51" t="s">
        <v>24</v>
      </c>
      <c r="G13" s="51"/>
      <c r="H13" s="51"/>
      <c r="I13" s="51">
        <v>0</v>
      </c>
      <c r="J13" s="28"/>
    </row>
    <row r="14" spans="1:15" ht="28.5" customHeight="1" x14ac:dyDescent="0.25">
      <c r="B14" s="25"/>
      <c r="C14" s="29"/>
      <c r="D14" s="29"/>
      <c r="E14" s="37" t="s">
        <v>23</v>
      </c>
      <c r="F14" s="51" t="s">
        <v>25</v>
      </c>
      <c r="G14" s="51"/>
      <c r="H14" s="51"/>
      <c r="I14" s="51">
        <v>0</v>
      </c>
      <c r="J14" s="28"/>
    </row>
    <row r="15" spans="1:15" ht="15" customHeight="1" x14ac:dyDescent="0.25">
      <c r="B15" s="25"/>
      <c r="C15" s="29"/>
      <c r="D15" s="29"/>
      <c r="E15" s="38" t="s">
        <v>23</v>
      </c>
      <c r="F15" s="49" t="s">
        <v>48</v>
      </c>
      <c r="G15" s="49"/>
      <c r="H15" s="49"/>
      <c r="I15" s="49">
        <v>0</v>
      </c>
      <c r="J15" s="28"/>
    </row>
    <row r="16" spans="1:15" ht="15" customHeight="1" x14ac:dyDescent="0.25">
      <c r="B16" s="25"/>
      <c r="C16" s="29"/>
      <c r="D16" s="29"/>
      <c r="E16" s="48" t="s">
        <v>26</v>
      </c>
      <c r="F16" s="48"/>
      <c r="G16" s="48"/>
      <c r="H16" s="48"/>
      <c r="I16" s="48"/>
      <c r="J16" s="28"/>
    </row>
    <row r="17" spans="2:10" ht="28.5" customHeight="1" x14ac:dyDescent="0.25">
      <c r="B17" s="25"/>
      <c r="C17" s="29"/>
      <c r="D17" s="29"/>
      <c r="E17" s="39"/>
      <c r="F17" s="40" t="s">
        <v>23</v>
      </c>
      <c r="G17" s="49" t="s">
        <v>27</v>
      </c>
      <c r="H17" s="49"/>
      <c r="I17" s="49"/>
      <c r="J17" s="28"/>
    </row>
    <row r="18" spans="2:10" ht="28.5" customHeight="1" x14ac:dyDescent="0.25">
      <c r="B18" s="25"/>
      <c r="C18" s="29"/>
      <c r="D18" s="29"/>
      <c r="E18" s="39"/>
      <c r="F18" s="40" t="s">
        <v>23</v>
      </c>
      <c r="G18" s="49" t="s">
        <v>43</v>
      </c>
      <c r="H18" s="49"/>
      <c r="I18" s="49"/>
      <c r="J18" s="28"/>
    </row>
    <row r="19" spans="2:10" ht="15" customHeight="1" x14ac:dyDescent="0.25">
      <c r="B19" s="25"/>
      <c r="C19" s="29"/>
      <c r="D19" s="29"/>
      <c r="E19" s="48" t="s">
        <v>44</v>
      </c>
      <c r="F19" s="48"/>
      <c r="G19" s="48"/>
      <c r="H19" s="48"/>
      <c r="I19" s="48"/>
      <c r="J19" s="28"/>
    </row>
    <row r="20" spans="2:10" ht="15" customHeight="1" x14ac:dyDescent="0.25">
      <c r="B20" s="25"/>
      <c r="C20" s="29"/>
      <c r="D20" s="29"/>
      <c r="E20" s="39"/>
      <c r="F20" s="39" t="s">
        <v>23</v>
      </c>
      <c r="G20" s="49" t="s">
        <v>28</v>
      </c>
      <c r="H20" s="49"/>
      <c r="I20" s="49"/>
      <c r="J20" s="28"/>
    </row>
    <row r="21" spans="2:10" ht="6" customHeight="1" thickBot="1" x14ac:dyDescent="0.3">
      <c r="B21" s="41"/>
      <c r="C21" s="18"/>
      <c r="D21" s="18"/>
      <c r="E21" s="18"/>
      <c r="F21" s="18"/>
      <c r="G21" s="18"/>
      <c r="H21" s="18"/>
      <c r="I21" s="18"/>
      <c r="J21" s="42"/>
    </row>
    <row r="22" spans="2:10" ht="15" thickTop="1" thickBot="1" x14ac:dyDescent="0.3">
      <c r="G22" s="21"/>
    </row>
    <row r="23" spans="2:10" ht="6" customHeight="1" thickTop="1" x14ac:dyDescent="0.25">
      <c r="B23" s="22"/>
      <c r="C23" s="23"/>
      <c r="D23" s="23"/>
      <c r="E23" s="23"/>
      <c r="F23" s="23"/>
      <c r="G23" s="23"/>
      <c r="H23" s="23"/>
      <c r="I23" s="23"/>
      <c r="J23" s="24"/>
    </row>
    <row r="24" spans="2:10" x14ac:dyDescent="0.25">
      <c r="B24" s="25"/>
      <c r="C24" s="26" t="s">
        <v>20</v>
      </c>
      <c r="D24" s="26"/>
      <c r="E24" s="26"/>
      <c r="F24" s="27"/>
      <c r="G24" s="27"/>
      <c r="H24" s="27"/>
      <c r="I24" s="27"/>
      <c r="J24" s="28"/>
    </row>
    <row r="25" spans="2:10" ht="6" customHeight="1" thickBot="1" x14ac:dyDescent="0.3">
      <c r="B25" s="25"/>
      <c r="C25" s="29"/>
      <c r="D25" s="29"/>
      <c r="E25" s="29"/>
      <c r="F25" s="29"/>
      <c r="G25" s="29"/>
      <c r="H25" s="29"/>
      <c r="I25" s="29"/>
      <c r="J25" s="28"/>
    </row>
    <row r="26" spans="2:10" ht="14.4" thickBot="1" x14ac:dyDescent="0.3">
      <c r="B26" s="25"/>
      <c r="C26" s="29"/>
      <c r="D26" s="29" t="s">
        <v>4</v>
      </c>
      <c r="E26" s="29"/>
      <c r="F26" s="29"/>
      <c r="G26" s="29"/>
      <c r="H26" s="29"/>
      <c r="I26" s="12" t="s">
        <v>18</v>
      </c>
      <c r="J26" s="28"/>
    </row>
    <row r="27" spans="2:10" ht="6" customHeight="1" thickBot="1" x14ac:dyDescent="0.3">
      <c r="B27" s="25"/>
      <c r="C27" s="29"/>
      <c r="D27" s="29"/>
      <c r="E27" s="29"/>
      <c r="F27" s="29"/>
      <c r="G27" s="29"/>
      <c r="H27" s="29"/>
      <c r="I27" s="29"/>
      <c r="J27" s="28"/>
    </row>
    <row r="28" spans="2:10" ht="14.4" thickBot="1" x14ac:dyDescent="0.3">
      <c r="B28" s="25"/>
      <c r="C28" s="29"/>
      <c r="D28" s="29" t="s">
        <v>33</v>
      </c>
      <c r="E28" s="29"/>
      <c r="F28" s="29"/>
      <c r="G28" s="29"/>
      <c r="H28" s="29"/>
      <c r="I28" s="16">
        <v>0</v>
      </c>
      <c r="J28" s="28"/>
    </row>
    <row r="29" spans="2:10" ht="6" customHeight="1" thickBot="1" x14ac:dyDescent="0.3">
      <c r="B29" s="25"/>
      <c r="C29" s="29"/>
      <c r="D29" s="29"/>
      <c r="E29" s="29"/>
      <c r="F29" s="29"/>
      <c r="G29" s="29"/>
      <c r="H29" s="29"/>
      <c r="I29" s="29"/>
      <c r="J29" s="28"/>
    </row>
    <row r="30" spans="2:10" ht="14.4" thickBot="1" x14ac:dyDescent="0.3">
      <c r="B30" s="25"/>
      <c r="C30" s="29"/>
      <c r="D30" s="29" t="s">
        <v>1</v>
      </c>
      <c r="E30" s="29"/>
      <c r="F30" s="29"/>
      <c r="G30" s="29"/>
      <c r="H30" s="29"/>
      <c r="I30" s="13">
        <v>0</v>
      </c>
      <c r="J30" s="28"/>
    </row>
    <row r="31" spans="2:10" ht="6" customHeight="1" thickBot="1" x14ac:dyDescent="0.3">
      <c r="B31" s="25"/>
      <c r="C31" s="29"/>
      <c r="D31" s="29"/>
      <c r="E31" s="29"/>
      <c r="F31" s="29"/>
      <c r="G31" s="29"/>
      <c r="H31" s="29"/>
      <c r="I31" s="29"/>
      <c r="J31" s="28"/>
    </row>
    <row r="32" spans="2:10" ht="14.4" thickBot="1" x14ac:dyDescent="0.3">
      <c r="B32" s="25"/>
      <c r="C32" s="29"/>
      <c r="D32" s="29" t="s">
        <v>0</v>
      </c>
      <c r="E32" s="29"/>
      <c r="F32" s="29"/>
      <c r="G32" s="29"/>
      <c r="H32" s="29"/>
      <c r="I32" s="13">
        <v>0</v>
      </c>
      <c r="J32" s="28"/>
    </row>
    <row r="33" spans="2:10" ht="6" customHeight="1" thickBot="1" x14ac:dyDescent="0.3">
      <c r="B33" s="25"/>
      <c r="C33" s="29"/>
      <c r="D33" s="29"/>
      <c r="E33" s="29"/>
      <c r="F33" s="29"/>
      <c r="G33" s="29"/>
      <c r="H33" s="29"/>
      <c r="I33" s="29"/>
      <c r="J33" s="28"/>
    </row>
    <row r="34" spans="2:10" ht="14.4" thickBot="1" x14ac:dyDescent="0.3">
      <c r="B34" s="25"/>
      <c r="C34" s="29"/>
      <c r="D34" s="29" t="s">
        <v>34</v>
      </c>
      <c r="E34" s="29"/>
      <c r="F34" s="29"/>
      <c r="G34" s="29"/>
      <c r="H34" s="29"/>
      <c r="I34" s="16">
        <v>0</v>
      </c>
      <c r="J34" s="28"/>
    </row>
    <row r="35" spans="2:10" ht="6" customHeight="1" thickBot="1" x14ac:dyDescent="0.3">
      <c r="B35" s="25"/>
      <c r="C35" s="29"/>
      <c r="D35" s="29"/>
      <c r="E35" s="29"/>
      <c r="F35" s="29"/>
      <c r="G35" s="29"/>
      <c r="H35" s="29"/>
      <c r="I35" s="29"/>
      <c r="J35" s="28"/>
    </row>
    <row r="36" spans="2:10" ht="14.4" thickBot="1" x14ac:dyDescent="0.3">
      <c r="B36" s="25"/>
      <c r="C36" s="29"/>
      <c r="D36" s="29" t="s">
        <v>2</v>
      </c>
      <c r="E36" s="29"/>
      <c r="F36" s="29"/>
      <c r="G36" s="29"/>
      <c r="H36" s="29"/>
      <c r="I36" s="14">
        <v>0</v>
      </c>
      <c r="J36" s="28"/>
    </row>
    <row r="37" spans="2:10" ht="6" customHeight="1" thickBot="1" x14ac:dyDescent="0.3">
      <c r="B37" s="25"/>
      <c r="C37" s="29"/>
      <c r="D37" s="29"/>
      <c r="E37" s="29"/>
      <c r="F37" s="29"/>
      <c r="G37" s="29"/>
      <c r="H37" s="29"/>
      <c r="I37" s="29"/>
      <c r="J37" s="28"/>
    </row>
    <row r="38" spans="2:10" ht="14.4" thickBot="1" x14ac:dyDescent="0.3">
      <c r="B38" s="25"/>
      <c r="C38" s="29"/>
      <c r="D38" s="29" t="s">
        <v>3</v>
      </c>
      <c r="E38" s="29"/>
      <c r="F38" s="29"/>
      <c r="G38" s="29"/>
      <c r="H38" s="29"/>
      <c r="I38" s="15">
        <v>0</v>
      </c>
      <c r="J38" s="28"/>
    </row>
    <row r="39" spans="2:10" ht="6" customHeight="1" thickBot="1" x14ac:dyDescent="0.3">
      <c r="B39" s="41"/>
      <c r="C39" s="18"/>
      <c r="D39" s="18"/>
      <c r="E39" s="18"/>
      <c r="F39" s="18"/>
      <c r="G39" s="18"/>
      <c r="H39" s="18"/>
      <c r="I39" s="18"/>
      <c r="J39" s="42"/>
    </row>
    <row r="40" spans="2:10" ht="15" thickTop="1" thickBot="1" x14ac:dyDescent="0.3"/>
    <row r="41" spans="2:10" ht="6" customHeight="1" thickTop="1" x14ac:dyDescent="0.25">
      <c r="B41" s="22"/>
      <c r="C41" s="23"/>
      <c r="D41" s="23"/>
      <c r="E41" s="23"/>
      <c r="F41" s="23"/>
      <c r="G41" s="23"/>
      <c r="H41" s="23"/>
      <c r="I41" s="23"/>
      <c r="J41" s="24"/>
    </row>
    <row r="42" spans="2:10" x14ac:dyDescent="0.25">
      <c r="B42" s="25"/>
      <c r="C42" s="26" t="s">
        <v>40</v>
      </c>
      <c r="D42" s="26"/>
      <c r="E42" s="26"/>
      <c r="F42" s="27"/>
      <c r="G42" s="27"/>
      <c r="H42" s="27"/>
      <c r="I42" s="27"/>
      <c r="J42" s="28"/>
    </row>
    <row r="43" spans="2:10" ht="6" customHeight="1" x14ac:dyDescent="0.25">
      <c r="B43" s="25"/>
      <c r="C43" s="29"/>
      <c r="D43" s="29"/>
      <c r="E43" s="29"/>
      <c r="F43" s="29"/>
      <c r="G43" s="29"/>
      <c r="H43" s="29"/>
      <c r="I43" s="29"/>
      <c r="J43" s="28"/>
    </row>
    <row r="44" spans="2:10" x14ac:dyDescent="0.25">
      <c r="B44" s="25"/>
      <c r="C44" s="29"/>
      <c r="D44" s="29" t="s">
        <v>30</v>
      </c>
      <c r="E44" s="29"/>
      <c r="F44" s="29"/>
      <c r="G44" s="29"/>
      <c r="H44" s="29"/>
      <c r="I44" s="43">
        <f>I30*_xlfn.XLOOKUP(I26,Stamdata!A6:A14,Stamdata!B6:B14,"",0,1)</f>
        <v>0</v>
      </c>
      <c r="J44" s="28"/>
    </row>
    <row r="45" spans="2:10" ht="6" customHeight="1" x14ac:dyDescent="0.25">
      <c r="B45" s="25"/>
      <c r="C45" s="29"/>
      <c r="D45" s="29"/>
      <c r="E45" s="29"/>
      <c r="F45" s="29"/>
      <c r="G45" s="29"/>
      <c r="H45" s="29"/>
      <c r="I45" s="29"/>
      <c r="J45" s="28"/>
    </row>
    <row r="46" spans="2:10" x14ac:dyDescent="0.25">
      <c r="B46" s="25"/>
      <c r="C46" s="29"/>
      <c r="D46" s="29" t="s">
        <v>29</v>
      </c>
      <c r="E46" s="29"/>
      <c r="F46" s="29"/>
      <c r="G46" s="29"/>
      <c r="H46" s="29"/>
      <c r="I46" s="43">
        <f>I30*_xlfn.XLOOKUP(I26,Stamdata!A6:A14,Stamdata!D6:D14,"",0,1)</f>
        <v>0</v>
      </c>
      <c r="J46" s="28"/>
    </row>
    <row r="47" spans="2:10" ht="6" customHeight="1" x14ac:dyDescent="0.25">
      <c r="B47" s="25"/>
      <c r="C47" s="29"/>
      <c r="D47" s="29"/>
      <c r="E47" s="29"/>
      <c r="F47" s="29"/>
      <c r="G47" s="29"/>
      <c r="H47" s="29"/>
      <c r="I47" s="29"/>
      <c r="J47" s="28"/>
    </row>
    <row r="48" spans="2:10" ht="14.4" thickBot="1" x14ac:dyDescent="0.3">
      <c r="B48" s="25"/>
      <c r="C48" s="29"/>
      <c r="D48" s="29" t="s">
        <v>31</v>
      </c>
      <c r="E48" s="29"/>
      <c r="F48" s="29"/>
      <c r="G48" s="29"/>
      <c r="H48" s="29"/>
      <c r="I48" s="44">
        <f>IF(I44&gt;0,IF(I26=2020,(IF(I32&gt;I30,I30*Stamdata!C18,I30*Stamdata!B18-(Beregningsfane!I32*(Stamdata!B18-Stamdata!C18)))),(I30*_xlfn.XLOOKUP(I26,Stamdata!A17:A25,Stamdata!B17:B25,"",0,1)))*I38,0)</f>
        <v>0</v>
      </c>
      <c r="J48" s="28"/>
    </row>
    <row r="49" spans="2:10" ht="6" customHeight="1" thickTop="1" thickBot="1" x14ac:dyDescent="0.3">
      <c r="B49" s="41"/>
      <c r="C49" s="18"/>
      <c r="D49" s="18"/>
      <c r="E49" s="18"/>
      <c r="F49" s="18"/>
      <c r="G49" s="18"/>
      <c r="H49" s="18"/>
      <c r="I49" s="18"/>
      <c r="J49" s="42"/>
    </row>
    <row r="50" spans="2:10" ht="15" thickTop="1" thickBot="1" x14ac:dyDescent="0.3"/>
    <row r="51" spans="2:10" ht="6" customHeight="1" thickTop="1" x14ac:dyDescent="0.25">
      <c r="B51" s="22"/>
      <c r="C51" s="23"/>
      <c r="D51" s="23"/>
      <c r="E51" s="23"/>
      <c r="F51" s="23"/>
      <c r="G51" s="23"/>
      <c r="H51" s="23"/>
      <c r="I51" s="23"/>
      <c r="J51" s="24"/>
    </row>
    <row r="52" spans="2:10" x14ac:dyDescent="0.25">
      <c r="B52" s="25"/>
      <c r="C52" s="26" t="s">
        <v>41</v>
      </c>
      <c r="D52" s="26"/>
      <c r="E52" s="26"/>
      <c r="F52" s="27"/>
      <c r="G52" s="27"/>
      <c r="H52" s="27"/>
      <c r="I52" s="27"/>
      <c r="J52" s="28"/>
    </row>
    <row r="53" spans="2:10" ht="6" customHeight="1" x14ac:dyDescent="0.25">
      <c r="B53" s="25"/>
      <c r="C53" s="29"/>
      <c r="D53" s="29"/>
      <c r="E53" s="29"/>
      <c r="F53" s="29"/>
      <c r="G53" s="29"/>
      <c r="H53" s="29"/>
      <c r="I53" s="29"/>
      <c r="J53" s="28"/>
    </row>
    <row r="54" spans="2:10" x14ac:dyDescent="0.25">
      <c r="B54" s="25"/>
      <c r="C54" s="29"/>
      <c r="D54" s="39" t="s">
        <v>46</v>
      </c>
      <c r="E54" s="29"/>
      <c r="F54" s="29"/>
      <c r="G54" s="29"/>
      <c r="H54" s="29"/>
      <c r="I54" s="43">
        <f>I36*_xlfn.XLOOKUP(I26,Stamdata!A28:A36,Stamdata!B28:B36,"",0,1)</f>
        <v>0</v>
      </c>
      <c r="J54" s="28"/>
    </row>
    <row r="55" spans="2:10" ht="6" customHeight="1" x14ac:dyDescent="0.25">
      <c r="B55" s="25"/>
      <c r="C55" s="29"/>
      <c r="D55" s="29"/>
      <c r="E55" s="29"/>
      <c r="F55" s="29"/>
      <c r="G55" s="29"/>
      <c r="H55" s="29"/>
      <c r="I55" s="29"/>
      <c r="J55" s="28"/>
    </row>
    <row r="56" spans="2:10" ht="14.4" thickBot="1" x14ac:dyDescent="0.3">
      <c r="B56" s="25"/>
      <c r="C56" s="29"/>
      <c r="D56" s="29" t="s">
        <v>45</v>
      </c>
      <c r="E56" s="29"/>
      <c r="F56" s="29"/>
      <c r="G56" s="29"/>
      <c r="H56" s="29"/>
      <c r="I56" s="44">
        <f>IF(I54&gt;0,I36*_xlfn.XLOOKUP(I26,Stamdata!A28:A36,Stamdata!B28:B36,"",0,1)*I38,0)</f>
        <v>0</v>
      </c>
      <c r="J56" s="28"/>
    </row>
    <row r="57" spans="2:10" ht="6" customHeight="1" thickTop="1" thickBot="1" x14ac:dyDescent="0.3">
      <c r="B57" s="41"/>
      <c r="C57" s="18"/>
      <c r="D57" s="18"/>
      <c r="E57" s="18"/>
      <c r="F57" s="18"/>
      <c r="G57" s="18"/>
      <c r="H57" s="18"/>
      <c r="I57" s="18"/>
      <c r="J57" s="42"/>
    </row>
    <row r="58" spans="2:10" ht="15" thickTop="1" thickBot="1" x14ac:dyDescent="0.3"/>
    <row r="59" spans="2:10" ht="6" customHeight="1" thickTop="1" x14ac:dyDescent="0.25">
      <c r="B59" s="22"/>
      <c r="C59" s="23"/>
      <c r="D59" s="23"/>
      <c r="E59" s="23"/>
      <c r="F59" s="23"/>
      <c r="G59" s="23"/>
      <c r="H59" s="23"/>
      <c r="I59" s="23"/>
      <c r="J59" s="24"/>
    </row>
    <row r="60" spans="2:10" x14ac:dyDescent="0.25">
      <c r="B60" s="25"/>
      <c r="C60" s="26" t="s">
        <v>32</v>
      </c>
      <c r="D60" s="26"/>
      <c r="E60" s="26"/>
      <c r="F60" s="27"/>
      <c r="G60" s="27"/>
      <c r="H60" s="27"/>
      <c r="I60" s="27"/>
      <c r="J60" s="28"/>
    </row>
    <row r="61" spans="2:10" ht="6" customHeight="1" x14ac:dyDescent="0.25">
      <c r="B61" s="25"/>
      <c r="C61" s="29"/>
      <c r="D61" s="29"/>
      <c r="E61" s="29"/>
      <c r="F61" s="29"/>
      <c r="G61" s="29"/>
      <c r="H61" s="29"/>
      <c r="I61" s="29"/>
      <c r="J61" s="28"/>
    </row>
    <row r="62" spans="2:10" ht="28.5" customHeight="1" x14ac:dyDescent="0.25">
      <c r="B62" s="25"/>
      <c r="C62" s="29"/>
      <c r="D62" s="47" t="s">
        <v>36</v>
      </c>
      <c r="E62" s="47"/>
      <c r="F62" s="47"/>
      <c r="G62" s="47"/>
      <c r="H62" s="47"/>
      <c r="I62" s="47"/>
      <c r="J62" s="28"/>
    </row>
    <row r="63" spans="2:10" ht="6" customHeight="1" x14ac:dyDescent="0.25">
      <c r="B63" s="25"/>
      <c r="C63" s="29"/>
      <c r="D63" s="29"/>
      <c r="E63" s="29"/>
      <c r="F63" s="29"/>
      <c r="G63" s="29"/>
      <c r="H63" s="29"/>
      <c r="I63" s="29"/>
      <c r="J63" s="28"/>
    </row>
    <row r="64" spans="2:10" x14ac:dyDescent="0.25">
      <c r="B64" s="25"/>
      <c r="C64" s="29"/>
      <c r="D64" s="29"/>
      <c r="E64" s="29" t="s">
        <v>23</v>
      </c>
      <c r="F64" s="29" t="s">
        <v>37</v>
      </c>
      <c r="G64" s="29"/>
      <c r="H64" s="29"/>
      <c r="I64" s="45"/>
      <c r="J64" s="28"/>
    </row>
    <row r="65" spans="2:10" x14ac:dyDescent="0.25">
      <c r="B65" s="25"/>
      <c r="C65" s="29"/>
      <c r="D65" s="29"/>
      <c r="E65" s="29" t="s">
        <v>23</v>
      </c>
      <c r="F65" s="29" t="s">
        <v>38</v>
      </c>
      <c r="G65" s="29"/>
      <c r="H65" s="29"/>
      <c r="I65" s="29"/>
      <c r="J65" s="28"/>
    </row>
    <row r="66" spans="2:10" x14ac:dyDescent="0.25">
      <c r="B66" s="25"/>
      <c r="C66" s="29"/>
      <c r="D66" s="29"/>
      <c r="E66" s="29" t="s">
        <v>23</v>
      </c>
      <c r="F66" s="29" t="s">
        <v>39</v>
      </c>
      <c r="G66" s="29"/>
      <c r="H66" s="29"/>
      <c r="I66" s="45"/>
      <c r="J66" s="28"/>
    </row>
    <row r="67" spans="2:10" ht="6" customHeight="1" thickBot="1" x14ac:dyDescent="0.3">
      <c r="B67" s="41"/>
      <c r="C67" s="18"/>
      <c r="D67" s="18"/>
      <c r="E67" s="18"/>
      <c r="F67" s="18"/>
      <c r="G67" s="18"/>
      <c r="H67" s="18"/>
      <c r="I67" s="18"/>
      <c r="J67" s="42"/>
    </row>
    <row r="68" spans="2:10" ht="14.4" thickTop="1" x14ac:dyDescent="0.25"/>
    <row r="69" spans="2:10" ht="28.5" customHeight="1" x14ac:dyDescent="0.25">
      <c r="B69" s="46" t="s">
        <v>47</v>
      </c>
      <c r="C69" s="46"/>
      <c r="D69" s="46"/>
      <c r="E69" s="46"/>
      <c r="F69" s="46"/>
      <c r="G69" s="46"/>
      <c r="H69" s="46"/>
      <c r="I69" s="46"/>
      <c r="J69" s="46"/>
    </row>
  </sheetData>
  <sheetProtection algorithmName="SHA-512" hashValue="748COyxcG4yTBbeyE0Jqfb9XoLfarPUOn97DtYrB5OgzL9m6+p9bUhQVl+3FHqPHisL9+rcgsV0K0llTlM4VIA==" saltValue="8WJ6VdfUUXcgY0vR2DIXiA==" spinCount="100000" sheet="1" selectLockedCells="1"/>
  <mergeCells count="13">
    <mergeCell ref="F15:I15"/>
    <mergeCell ref="H5:I5"/>
    <mergeCell ref="F11:I11"/>
    <mergeCell ref="F12:I12"/>
    <mergeCell ref="F13:I13"/>
    <mergeCell ref="F14:I14"/>
    <mergeCell ref="B69:J69"/>
    <mergeCell ref="D62:I62"/>
    <mergeCell ref="E16:I16"/>
    <mergeCell ref="E19:I19"/>
    <mergeCell ref="G17:I17"/>
    <mergeCell ref="G18:I18"/>
    <mergeCell ref="G20:I20"/>
  </mergeCells>
  <dataValidations count="6">
    <dataValidation allowBlank="1" showInputMessage="1" showErrorMessage="1" prompt="Indtast beløb i danske kroner" sqref="I34" xr:uid="{71E185FF-A3FF-4C52-91A2-2D8D5572E5CE}"/>
    <dataValidation type="decimal" operator="lessThanOrEqual" allowBlank="1" showInputMessage="1" showErrorMessage="1" error="Kontroller fakturabeløb og forbrug" prompt="Indtast det samlede forbrug af afgiftspligtig elektricitet" sqref="I30" xr:uid="{0F45E644-8C3B-4F53-8D51-0AF75C71B234}">
      <formula1>I28</formula1>
    </dataValidation>
    <dataValidation type="decimal" operator="greaterThanOrEqual" allowBlank="1" showInputMessage="1" showErrorMessage="1" error="Ikke relevant for perioden" prompt="Alene relevant for perioden før 1. januar 2021" sqref="I32" xr:uid="{250527F6-F4D9-4C60-940C-D92BF79704D9}">
      <formula1>0</formula1>
    </dataValidation>
    <dataValidation type="decimal" operator="lessThan" allowBlank="1" showInputMessage="1" showErrorMessage="1" error="Kontroller fakturabeløb og forbrug" prompt="Indtast det samlede forbrug af afgiftspligtig vand" sqref="I36" xr:uid="{AEC37C0B-F5DE-4ECA-B59F-BC463B88C496}">
      <formula1>I34</formula1>
    </dataValidation>
    <dataValidation type="decimal" operator="greaterThanOrEqual" allowBlank="1" showInputMessage="1" showErrorMessage="1" prompt="Indtast beløb i danske kroner" sqref="I28" xr:uid="{E0811754-05C1-4DA8-B78F-8D58B55A570A}">
      <formula1>0</formula1>
    </dataValidation>
    <dataValidation type="decimal" operator="lessThanOrEqual" allowBlank="1" showInputMessage="1" showErrorMessage="1" prompt="Indtast 100% medmindre I har aktivitet, der ikke er momspligtig" sqref="I38" xr:uid="{66B6602B-DD1E-4456-B8A6-B99AD0F9A636}">
      <formula1>1</formula1>
    </dataValidation>
  </dataValidations>
  <pageMargins left="0.7" right="0.7" top="0.75" bottom="0.75" header="0.3" footer="0.3"/>
  <pageSetup paperSize="284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Vælg periode" xr:uid="{FE141C29-A789-4F6A-B2E6-026058909CD6}">
          <x14:formula1>
            <xm:f>Stamdata!$A$7:$A$14</xm:f>
          </x14:formula1>
          <xm:sqref>I26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B93E7-D66C-43DB-9218-B7BE862AF7A2}">
  <dimension ref="A2:F36"/>
  <sheetViews>
    <sheetView workbookViewId="0">
      <selection activeCell="E25" sqref="E25"/>
    </sheetView>
  </sheetViews>
  <sheetFormatPr defaultColWidth="8.8984375" defaultRowHeight="13.2" x14ac:dyDescent="0.25"/>
  <cols>
    <col min="1" max="1" width="24.19921875" style="2" customWidth="1"/>
    <col min="2" max="3" width="20.69921875" style="2" customWidth="1"/>
    <col min="4" max="4" width="18.69921875" style="2" customWidth="1"/>
    <col min="5" max="16384" width="8.8984375" style="2"/>
  </cols>
  <sheetData>
    <row r="2" spans="1:6" x14ac:dyDescent="0.25">
      <c r="A2" s="1" t="s">
        <v>5</v>
      </c>
    </row>
    <row r="5" spans="1:6" x14ac:dyDescent="0.25">
      <c r="A5" s="1" t="s">
        <v>6</v>
      </c>
      <c r="B5" s="3" t="s">
        <v>7</v>
      </c>
      <c r="C5" s="3" t="s">
        <v>8</v>
      </c>
      <c r="D5" s="3" t="s">
        <v>9</v>
      </c>
      <c r="E5" s="3"/>
      <c r="F5" s="3"/>
    </row>
    <row r="6" spans="1:6" x14ac:dyDescent="0.25">
      <c r="A6" s="4">
        <v>2019</v>
      </c>
      <c r="B6" s="9">
        <v>0.88400000000000001</v>
      </c>
      <c r="C6" s="9">
        <v>0.88400000000000001</v>
      </c>
      <c r="D6" s="8">
        <v>4.0000000000000001E-3</v>
      </c>
      <c r="E6" s="10"/>
    </row>
    <row r="7" spans="1:6" x14ac:dyDescent="0.25">
      <c r="A7" s="4">
        <v>2020</v>
      </c>
      <c r="B7" s="9">
        <v>0.89200000000000002</v>
      </c>
      <c r="C7" s="9">
        <v>0.89200000000000002</v>
      </c>
      <c r="D7" s="8">
        <v>4.0000000000000001E-3</v>
      </c>
      <c r="E7" s="10"/>
    </row>
    <row r="8" spans="1:6" x14ac:dyDescent="0.25">
      <c r="A8" s="5" t="s">
        <v>12</v>
      </c>
      <c r="B8" s="9">
        <v>0.9</v>
      </c>
      <c r="C8" s="9">
        <v>0.9</v>
      </c>
      <c r="D8" s="8">
        <v>4.0000000000000001E-3</v>
      </c>
      <c r="E8" s="10"/>
    </row>
    <row r="9" spans="1:6" x14ac:dyDescent="0.25">
      <c r="A9" s="5" t="s">
        <v>13</v>
      </c>
      <c r="B9" s="9">
        <v>0.9</v>
      </c>
      <c r="C9" s="9">
        <v>0.9</v>
      </c>
      <c r="D9" s="8">
        <v>4.0000000000000001E-3</v>
      </c>
      <c r="E9" s="10"/>
    </row>
    <row r="10" spans="1:6" x14ac:dyDescent="0.25">
      <c r="A10" s="6" t="s">
        <v>14</v>
      </c>
      <c r="B10" s="9">
        <v>0.90300000000000002</v>
      </c>
      <c r="C10" s="9">
        <v>0.90300000000000002</v>
      </c>
      <c r="D10" s="8">
        <v>4.0000000000000001E-3</v>
      </c>
      <c r="E10" s="10"/>
    </row>
    <row r="11" spans="1:6" x14ac:dyDescent="0.25">
      <c r="A11" s="6" t="s">
        <v>15</v>
      </c>
      <c r="B11" s="9">
        <v>0.76300000000000001</v>
      </c>
      <c r="C11" s="9">
        <v>0.76300000000000001</v>
      </c>
      <c r="D11" s="8">
        <v>4.0000000000000001E-3</v>
      </c>
      <c r="E11" s="10"/>
    </row>
    <row r="12" spans="1:6" x14ac:dyDescent="0.25">
      <c r="A12" s="6" t="s">
        <v>16</v>
      </c>
      <c r="B12" s="9">
        <v>0.72299999999999998</v>
      </c>
      <c r="C12" s="9">
        <v>0.72299999999999998</v>
      </c>
      <c r="D12" s="8">
        <v>4.0000000000000001E-3</v>
      </c>
      <c r="E12" s="10"/>
    </row>
    <row r="13" spans="1:6" x14ac:dyDescent="0.25">
      <c r="A13" s="6" t="s">
        <v>17</v>
      </c>
      <c r="B13" s="9">
        <v>8.0000000000000002E-3</v>
      </c>
      <c r="C13" s="9">
        <v>8.0000000000000002E-3</v>
      </c>
      <c r="D13" s="8">
        <v>4.0000000000000001E-3</v>
      </c>
      <c r="E13" s="10"/>
    </row>
    <row r="14" spans="1:6" x14ac:dyDescent="0.25">
      <c r="A14" s="6" t="s">
        <v>18</v>
      </c>
      <c r="B14" s="9">
        <v>0.69699999999999995</v>
      </c>
      <c r="C14" s="9">
        <v>0.69699999999999995</v>
      </c>
      <c r="D14" s="8">
        <v>4.0000000000000001E-3</v>
      </c>
      <c r="E14" s="10"/>
    </row>
    <row r="15" spans="1:6" x14ac:dyDescent="0.25">
      <c r="B15" s="9"/>
      <c r="C15" s="9"/>
      <c r="D15" s="9"/>
      <c r="E15" s="10"/>
    </row>
    <row r="16" spans="1:6" x14ac:dyDescent="0.25">
      <c r="A16" s="1" t="s">
        <v>10</v>
      </c>
      <c r="B16" s="11" t="s">
        <v>7</v>
      </c>
      <c r="C16" s="11" t="s">
        <v>8</v>
      </c>
      <c r="D16" s="11"/>
      <c r="E16" s="10"/>
    </row>
    <row r="17" spans="1:6" x14ac:dyDescent="0.25">
      <c r="A17" s="4">
        <v>2019</v>
      </c>
      <c r="B17" s="9">
        <f>B6-D6</f>
        <v>0.88</v>
      </c>
      <c r="C17" s="9">
        <v>0.625</v>
      </c>
      <c r="D17" s="9"/>
      <c r="E17" s="9"/>
      <c r="F17" s="9"/>
    </row>
    <row r="18" spans="1:6" x14ac:dyDescent="0.25">
      <c r="A18" s="4">
        <v>2020</v>
      </c>
      <c r="B18" s="9">
        <f t="shared" ref="B18:B25" si="0">B7-D7</f>
        <v>0.88800000000000001</v>
      </c>
      <c r="C18" s="9">
        <v>0.68200000000000005</v>
      </c>
      <c r="D18" s="9"/>
      <c r="E18" s="9"/>
      <c r="F18" s="9"/>
    </row>
    <row r="19" spans="1:6" x14ac:dyDescent="0.25">
      <c r="A19" s="5" t="s">
        <v>12</v>
      </c>
      <c r="B19" s="9">
        <f t="shared" si="0"/>
        <v>0.89600000000000002</v>
      </c>
      <c r="C19" s="9">
        <v>0.89600000000000002</v>
      </c>
      <c r="D19" s="9"/>
      <c r="E19" s="9"/>
      <c r="F19" s="9"/>
    </row>
    <row r="20" spans="1:6" x14ac:dyDescent="0.25">
      <c r="A20" s="5" t="s">
        <v>13</v>
      </c>
      <c r="B20" s="9">
        <f t="shared" si="0"/>
        <v>0.89600000000000002</v>
      </c>
      <c r="C20" s="9">
        <v>0.89600000000000002</v>
      </c>
      <c r="D20" s="9"/>
      <c r="E20" s="9"/>
      <c r="F20" s="9"/>
    </row>
    <row r="21" spans="1:6" x14ac:dyDescent="0.25">
      <c r="A21" s="6" t="s">
        <v>14</v>
      </c>
      <c r="B21" s="9">
        <f t="shared" si="0"/>
        <v>0.89900000000000002</v>
      </c>
      <c r="C21" s="9">
        <v>0.89900000000000002</v>
      </c>
      <c r="D21" s="9"/>
      <c r="E21" s="9"/>
      <c r="F21" s="9"/>
    </row>
    <row r="22" spans="1:6" x14ac:dyDescent="0.25">
      <c r="A22" s="6" t="s">
        <v>15</v>
      </c>
      <c r="B22" s="9">
        <f t="shared" si="0"/>
        <v>0.75900000000000001</v>
      </c>
      <c r="C22" s="9">
        <v>0.75900000000000001</v>
      </c>
      <c r="D22" s="9"/>
      <c r="E22" s="9"/>
      <c r="F22" s="9"/>
    </row>
    <row r="23" spans="1:6" x14ac:dyDescent="0.25">
      <c r="A23" s="6" t="s">
        <v>16</v>
      </c>
      <c r="B23" s="9">
        <f t="shared" si="0"/>
        <v>0.71899999999999997</v>
      </c>
      <c r="C23" s="9">
        <v>0.71899999999999997</v>
      </c>
      <c r="D23" s="9"/>
      <c r="E23" s="9"/>
      <c r="F23" s="9"/>
    </row>
    <row r="24" spans="1:6" x14ac:dyDescent="0.25">
      <c r="A24" s="6" t="s">
        <v>17</v>
      </c>
      <c r="B24" s="9">
        <f t="shared" si="0"/>
        <v>4.0000000000000001E-3</v>
      </c>
      <c r="C24" s="9">
        <v>4.0000000000000001E-3</v>
      </c>
      <c r="D24" s="9"/>
      <c r="E24" s="9"/>
      <c r="F24" s="9"/>
    </row>
    <row r="25" spans="1:6" x14ac:dyDescent="0.25">
      <c r="A25" s="6" t="s">
        <v>18</v>
      </c>
      <c r="B25" s="9">
        <f t="shared" si="0"/>
        <v>0.69299999999999995</v>
      </c>
      <c r="C25" s="9">
        <v>0.69299999999999995</v>
      </c>
      <c r="D25" s="9"/>
      <c r="E25" s="9"/>
      <c r="F25" s="9"/>
    </row>
    <row r="27" spans="1:6" x14ac:dyDescent="0.25">
      <c r="A27" s="1" t="s">
        <v>11</v>
      </c>
    </row>
    <row r="28" spans="1:6" x14ac:dyDescent="0.25">
      <c r="A28" s="4">
        <v>2019</v>
      </c>
      <c r="B28" s="7">
        <v>6.37</v>
      </c>
    </row>
    <row r="29" spans="1:6" x14ac:dyDescent="0.25">
      <c r="A29" s="4">
        <v>2020</v>
      </c>
      <c r="B29" s="7">
        <v>6.37</v>
      </c>
    </row>
    <row r="30" spans="1:6" x14ac:dyDescent="0.25">
      <c r="A30" s="5" t="s">
        <v>12</v>
      </c>
      <c r="B30" s="7">
        <v>6.18</v>
      </c>
    </row>
    <row r="31" spans="1:6" x14ac:dyDescent="0.25">
      <c r="A31" s="5" t="s">
        <v>13</v>
      </c>
      <c r="B31" s="7">
        <v>6.37</v>
      </c>
    </row>
    <row r="32" spans="1:6" x14ac:dyDescent="0.25">
      <c r="A32" s="6" t="s">
        <v>14</v>
      </c>
      <c r="B32" s="7">
        <v>6.37</v>
      </c>
    </row>
    <row r="33" spans="1:2" x14ac:dyDescent="0.25">
      <c r="A33" s="6" t="s">
        <v>15</v>
      </c>
      <c r="B33" s="7">
        <v>6.37</v>
      </c>
    </row>
    <row r="34" spans="1:2" x14ac:dyDescent="0.25">
      <c r="A34" s="6" t="s">
        <v>16</v>
      </c>
      <c r="B34" s="7">
        <v>6.37</v>
      </c>
    </row>
    <row r="35" spans="1:2" x14ac:dyDescent="0.25">
      <c r="A35" s="6" t="s">
        <v>17</v>
      </c>
      <c r="B35" s="7">
        <v>6.37</v>
      </c>
    </row>
    <row r="36" spans="1:2" x14ac:dyDescent="0.25">
      <c r="A36" s="6" t="s">
        <v>18</v>
      </c>
      <c r="B36" s="7">
        <v>6.37</v>
      </c>
    </row>
  </sheetData>
  <protectedRanges>
    <protectedRange password="EB3E" sqref="B16:C16 B5:C5" name="Område2"/>
  </protectedRanges>
  <pageMargins left="0.75" right="0.75" top="1" bottom="1" header="0" footer="0"/>
  <pageSetup paperSize="9" orientation="portrait" verticalDpi="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f35246b3-2039-4e3f-90be-8c5d881a196b">
      <Terms xmlns="http://schemas.microsoft.com/office/infopath/2007/PartnerControls"/>
    </lcf76f155ced4ddcb4097134ff3c332f>
    <TaxCatchAll xmlns="f7782f64-6a08-4244-843b-1b426aec7c06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CA0EC5E736A4847BA24A1DFF690B318" ma:contentTypeVersion="19" ma:contentTypeDescription="Opret et nyt dokument." ma:contentTypeScope="" ma:versionID="2178e02022dd58711d6f9d31706b786b">
  <xsd:schema xmlns:xsd="http://www.w3.org/2001/XMLSchema" xmlns:xs="http://www.w3.org/2001/XMLSchema" xmlns:p="http://schemas.microsoft.com/office/2006/metadata/properties" xmlns:ns1="http://schemas.microsoft.com/sharepoint/v3" xmlns:ns2="f35246b3-2039-4e3f-90be-8c5d881a196b" xmlns:ns3="f7782f64-6a08-4244-843b-1b426aec7c06" targetNamespace="http://schemas.microsoft.com/office/2006/metadata/properties" ma:root="true" ma:fieldsID="86963db649e9443e396acc5d44b3d5ca" ns1:_="" ns2:_="" ns3:_="">
    <xsd:import namespace="http://schemas.microsoft.com/sharepoint/v3"/>
    <xsd:import namespace="f35246b3-2039-4e3f-90be-8c5d881a196b"/>
    <xsd:import namespace="f7782f64-6a08-4244-843b-1b426aec7c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Egenskaber for Unified Compliance Policy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Handling for Unified Compliance Policy-grænseflad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5246b3-2039-4e3f-90be-8c5d881a19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ledmærker" ma:readOnly="false" ma:fieldId="{5cf76f15-5ced-4ddc-b409-7134ff3c332f}" ma:taxonomyMulti="true" ma:sspId="4475bbef-3274-492b-a4c9-370e30b806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782f64-6a08-4244-843b-1b426aec7c0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5ea5a5e-ce8a-4c27-88e5-9a5aeaf15e45}" ma:internalName="TaxCatchAll" ma:showField="CatchAllData" ma:web="f7782f64-6a08-4244-843b-1b426aec7c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4D0C1B-1903-4902-A502-AE4560E117D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f35246b3-2039-4e3f-90be-8c5d881a196b"/>
    <ds:schemaRef ds:uri="f7782f64-6a08-4244-843b-1b426aec7c06"/>
  </ds:schemaRefs>
</ds:datastoreItem>
</file>

<file path=customXml/itemProps2.xml><?xml version="1.0" encoding="utf-8"?>
<ds:datastoreItem xmlns:ds="http://schemas.openxmlformats.org/officeDocument/2006/customXml" ds:itemID="{8D7152BB-1912-4C0D-B510-431AF2626F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5857C3-600A-475D-8154-E5D777653F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35246b3-2039-4e3f-90be-8c5d881a196b"/>
    <ds:schemaRef ds:uri="f7782f64-6a08-4244-843b-1b426aec7c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</vt:i4>
      </vt:variant>
    </vt:vector>
  </HeadingPairs>
  <TitlesOfParts>
    <vt:vector size="3" baseType="lpstr">
      <vt:lpstr>Beregningsfane</vt:lpstr>
      <vt:lpstr>Stamdata</vt:lpstr>
      <vt:lpstr>Årstal</vt:lpstr>
    </vt:vector>
  </TitlesOfParts>
  <Company>Beierholm Statsautoriseret Revisionspartnerselskab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Kasper Bo Olesen</dc:creator>
  <cp:lastModifiedBy>Alberte Juhl</cp:lastModifiedBy>
  <cp:lastPrinted>2023-04-05T13:58:06Z</cp:lastPrinted>
  <dcterms:created xsi:type="dcterms:W3CDTF">2023-04-05T11:18:03Z</dcterms:created>
  <dcterms:modified xsi:type="dcterms:W3CDTF">2023-08-21T11:04:15Z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0x0101002CA0EC5E736A4847BA24A1DFF690B318</vt:lpwstr>
  </property>
</Properties>
</file>